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 ( метал кров)" sheetId="1" r:id="rId1"/>
  </sheets>
  <definedNames>
    <definedName name="_xlnm.Print_Area" localSheetId="0">'дерев ( метал кров)'!$A$1:$E$85</definedName>
  </definedNames>
  <calcPr fullCalcOnLoad="1"/>
</workbook>
</file>

<file path=xl/sharedStrings.xml><?xml version="1.0" encoding="utf-8"?>
<sst xmlns="http://schemas.openxmlformats.org/spreadsheetml/2006/main" count="202" uniqueCount="176">
  <si>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</si>
  <si>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</si>
  <si>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</si>
  <si>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</si>
  <si>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</si>
  <si>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</si>
  <si>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</si>
  <si>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</si>
  <si>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</si>
  <si>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</si>
  <si>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</si>
  <si>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</si>
  <si>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</si>
  <si>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</si>
  <si>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</si>
  <si>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</si>
  <si>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</si>
  <si>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</si>
  <si>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</si>
  <si>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</si>
  <si>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</si>
  <si>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</si>
  <si>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</si>
  <si>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</si>
  <si>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</si>
  <si>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</si>
  <si>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</si>
  <si>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</si>
  <si>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</si>
  <si>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</si>
  <si>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</si>
  <si>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</si>
  <si>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</si>
  <si>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</si>
  <si>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</si>
  <si>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</si>
  <si>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</si>
  <si>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</si>
  <si>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</si>
  <si>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</si>
  <si>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</si>
  <si>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</si>
  <si>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</si>
  <si>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</si>
  <si>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</si>
  <si>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</si>
  <si>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</si>
  <si>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</si>
  <si>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</si>
  <si>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</si>
  <si>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</si>
  <si>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</si>
  <si>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</si>
  <si>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</si>
  <si>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</si>
  <si>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</si>
  <si>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</si>
  <si>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</si>
  <si>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</si>
  <si>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</si>
  <si>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</si>
  <si>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</si>
  <si>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</si>
  <si>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</si>
  <si>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</si>
  <si>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</si>
  <si>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</si>
  <si>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</si>
  <si>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</si>
  <si>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</si>
  <si>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</si>
  <si>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</si>
  <si>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</si>
  <si>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</si>
  <si>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</si>
  <si>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</si>
  <si>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</si>
  <si>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</si>
  <si>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</si>
  <si>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</si>
  <si>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</si>
  <si>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</si>
  <si>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</si>
  <si>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</si>
  <si>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</si>
  <si>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</si>
  <si>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</si>
  <si>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</si>
  <si>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</si>
  <si>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</si>
  <si>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</si>
  <si>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</si>
  <si>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</si>
  <si>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</si>
  <si>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</si>
  <si>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</si>
  <si>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</si>
  <si>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</si>
  <si>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</si>
  <si>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</si>
  <si>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</si>
  <si>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</si>
  <si>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</si>
  <si>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</si>
  <si>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</si>
  <si>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</si>
  <si>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</si>
  <si>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</si>
  <si>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</si>
  <si>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</si>
  <si>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</si>
  <si>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</si>
  <si>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</si>
  <si>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</si>
  <si>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</si>
  <si>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</si>
  <si>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</si>
  <si>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</si>
  <si>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</si>
  <si>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</si>
  <si>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</si>
  <si>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</si>
  <si>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</si>
  <si>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</si>
  <si>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</si>
  <si>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</si>
  <si>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</si>
  <si>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</si>
  <si>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</si>
  <si>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</si>
  <si>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</si>
  <si>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</si>
  <si>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</si>
  <si>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</si>
  <si>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</si>
  <si>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</si>
  <si>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</si>
  <si>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</si>
  <si>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</si>
  <si>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</si>
  <si>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</si>
  <si>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</si>
  <si>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</si>
  <si>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</si>
  <si>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</si>
  <si>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</si>
  <si>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</si>
  <si>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</si>
  <si>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</si>
  <si>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</si>
  <si>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</si>
  <si>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</si>
  <si>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</si>
  <si>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>проверка и при необходимости очистка кровли от мусора, грязи и наледи, препятствующих стоку дождевых и талых вод;</t>
  </si>
  <si>
    <t>контроль состояния и восстановление или замена отдельных элементов крылец и зонтов над входами в здание, подвалы;</t>
  </si>
  <si>
    <t>проверка исправности, работоспособности, регулировка и техническое обслуживание запорной арматуры и контрольно-измерительных приборов;</t>
  </si>
  <si>
    <t>испытания на прочность и плотность (гидравлические испытания) узлов ввода и систем отопления, регулировка систем отопления;</t>
  </si>
  <si>
    <t>проверка заземления оболочки электрокабеля, оборудования ( щитовые и др.), замеры сопротивления изоляции проводов  ;</t>
  </si>
  <si>
    <t xml:space="preserve">Приложение № 3 к проекту договора управления многоквартирным домом от ____.____.20____г. </t>
  </si>
  <si>
    <t>V.</t>
  </si>
  <si>
    <t>Коммунальные расходы на общедомовые нужды</t>
  </si>
  <si>
    <t>два раза в год при частичных и общих осмотрах и по мере необходимости</t>
  </si>
  <si>
    <t>по необходимости</t>
  </si>
  <si>
    <t>один раз в год (в весенне-летний период)</t>
  </si>
  <si>
    <t>один раз в год (весенний период)</t>
  </si>
  <si>
    <t>два раза в год при частичных и общих осмотрах и по мере необходимости (по заявке)</t>
  </si>
  <si>
    <t>один раз в 3-5 лет и по мере необходимости</t>
  </si>
  <si>
    <t>три раза в год</t>
  </si>
  <si>
    <t xml:space="preserve">два раза в год при частичных и общих осмотрах </t>
  </si>
  <si>
    <t>один раз в три года</t>
  </si>
  <si>
    <t>один раз в год</t>
  </si>
  <si>
    <t>круглосуточно по заявкам</t>
  </si>
  <si>
    <t>постоянно</t>
  </si>
  <si>
    <t xml:space="preserve">Размер расходов Собственников на оплату коммунальных ресурсов, потребляемых  в целях содержания общего имущества в многоквартирном доме, определяется исходя из нормативов потребления  и по тарифам коммунального ресурса, утверждаемых органами государственной власти субъектов РФ. При этом применяются действующие в расчетном периоде нормативы потребления и цена (тариф) соответствующего коммунального ресурса.
</t>
  </si>
  <si>
    <t>ПЕРЕЧЕНЬ и СТОИМОСТЬ
обязательных работ и услуг по содержанию и ремонту общего имущества собственников помещений в деревянном многоквартирном доме с металлической кровлей по адресу:                         п. Алябьевский, ул. Новосёлов д.2</t>
  </si>
  <si>
    <t xml:space="preserve">Работы и услуги по содержанию иного общего имущества
в многоквартирном доме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</si>
</sst>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vertical="center" wrapText="1"/>
    </xf>
    <xf numFmtId="2" fontId="9" fillId="32" borderId="12" xfId="0" applyNumberFormat="1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justify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9" fillId="32" borderId="12" xfId="0" applyNumberFormat="1" applyFont="1" applyFill="1" applyBorder="1" applyAlignment="1">
      <alignment horizontal="center" vertical="center" wrapText="1"/>
    </xf>
    <xf numFmtId="2" fontId="9" fillId="32" borderId="19" xfId="0" applyNumberFormat="1" applyFont="1" applyFill="1" applyBorder="1" applyAlignment="1">
      <alignment horizontal="center" vertical="center" wrapText="1"/>
    </xf>
    <xf numFmtId="2" fontId="9" fillId="32" borderId="18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left" vertical="justify" wrapText="1"/>
    </xf>
    <xf numFmtId="2" fontId="8" fillId="0" borderId="15" xfId="0" applyNumberFormat="1" applyFont="1" applyFill="1" applyBorder="1" applyAlignment="1">
      <alignment horizontal="left" vertical="justify" wrapText="1"/>
    </xf>
    <xf numFmtId="2" fontId="8" fillId="0" borderId="16" xfId="0" applyNumberFormat="1" applyFont="1" applyFill="1" applyBorder="1" applyAlignment="1">
      <alignment horizontal="left" vertical="justify" wrapText="1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view="pageBreakPreview" zoomScale="120" zoomScaleSheetLayoutView="120" zoomScalePageLayoutView="0" workbookViewId="0" topLeftCell="A22">
      <selection activeCell="B84" sqref="B84"/>
    </sheetView>
  </sheetViews>
  <sheetFormatPr defaultColWidth="9.140625" defaultRowHeight="12.75"/>
  <cols>
    <col min="1" max="1" width="5.7109375" style="29" customWidth="1"/>
    <col min="2" max="2" width="69.7109375" style="20" customWidth="1"/>
    <col min="3" max="3" width="18.28125" style="20" customWidth="1"/>
    <col min="4" max="4" width="11.140625" style="20" customWidth="1"/>
    <col min="5" max="5" width="9.8515625" style="20" customWidth="1"/>
    <col min="6" max="16384" width="9.140625" style="20" customWidth="1"/>
  </cols>
  <sheetData>
    <row r="1" spans="1:5" ht="39.75" customHeight="1">
      <c r="A1" s="20"/>
      <c r="B1" s="45"/>
      <c r="C1" s="81" t="s">
        <v>158</v>
      </c>
      <c r="D1" s="81"/>
      <c r="E1" s="81"/>
    </row>
    <row r="2" spans="1:5" ht="64.5" customHeight="1">
      <c r="A2" s="31"/>
      <c r="B2" s="63" t="s">
        <v>174</v>
      </c>
      <c r="C2" s="63"/>
      <c r="D2" s="63"/>
      <c r="E2" s="19"/>
    </row>
    <row r="3" spans="1:5" ht="72" customHeight="1">
      <c r="A3" s="24" t="s">
        <v>56</v>
      </c>
      <c r="B3" s="2" t="s">
        <v>65</v>
      </c>
      <c r="C3" s="3" t="s">
        <v>66</v>
      </c>
      <c r="D3" s="44" t="s">
        <v>67</v>
      </c>
      <c r="E3" s="4" t="s">
        <v>68</v>
      </c>
    </row>
    <row r="4" spans="1:5" s="37" customFormat="1" ht="12.75">
      <c r="A4" s="34">
        <v>1</v>
      </c>
      <c r="B4" s="32">
        <v>2</v>
      </c>
      <c r="C4" s="32">
        <v>3</v>
      </c>
      <c r="D4" s="32">
        <v>4</v>
      </c>
      <c r="E4" s="33">
        <v>5</v>
      </c>
    </row>
    <row r="5" spans="1:5" s="38" customFormat="1" ht="54.75" customHeight="1">
      <c r="A5" s="23" t="s">
        <v>64</v>
      </c>
      <c r="B5" s="43" t="s">
        <v>152</v>
      </c>
      <c r="C5" s="3"/>
      <c r="D5" s="21">
        <f>D6+D12+D16+D21+D30+D34+D40+D43+D46</f>
        <v>6.470000000000001</v>
      </c>
      <c r="E5" s="21">
        <f>E6+E12+E16+E21+E30+E34+E40+E43+E46</f>
        <v>77.64000000000001</v>
      </c>
    </row>
    <row r="6" spans="1:5" s="38" customFormat="1" ht="12.75">
      <c r="A6" s="23" t="s">
        <v>57</v>
      </c>
      <c r="B6" s="46" t="s">
        <v>69</v>
      </c>
      <c r="C6" s="3"/>
      <c r="D6" s="21">
        <f>D7+D11</f>
        <v>0.56</v>
      </c>
      <c r="E6" s="21">
        <f>E7+E11</f>
        <v>6.72</v>
      </c>
    </row>
    <row r="7" spans="1:5" ht="12.75" customHeight="1">
      <c r="A7" s="25" t="s">
        <v>58</v>
      </c>
      <c r="B7" s="47" t="s">
        <v>17</v>
      </c>
      <c r="C7" s="71" t="s">
        <v>161</v>
      </c>
      <c r="D7" s="60">
        <v>0.17</v>
      </c>
      <c r="E7" s="68">
        <f>D7*12</f>
        <v>2.04</v>
      </c>
    </row>
    <row r="8" spans="1:5" ht="25.5" customHeight="1">
      <c r="A8" s="25" t="s">
        <v>59</v>
      </c>
      <c r="B8" s="47" t="s">
        <v>18</v>
      </c>
      <c r="C8" s="73"/>
      <c r="D8" s="61"/>
      <c r="E8" s="69"/>
    </row>
    <row r="9" spans="1:5" ht="25.5">
      <c r="A9" s="25" t="s">
        <v>60</v>
      </c>
      <c r="B9" s="47" t="s">
        <v>128</v>
      </c>
      <c r="C9" s="73"/>
      <c r="D9" s="61"/>
      <c r="E9" s="69"/>
    </row>
    <row r="10" spans="1:5" ht="18" customHeight="1">
      <c r="A10" s="25" t="s">
        <v>61</v>
      </c>
      <c r="B10" s="47" t="s">
        <v>19</v>
      </c>
      <c r="C10" s="72"/>
      <c r="D10" s="62"/>
      <c r="E10" s="70"/>
    </row>
    <row r="11" spans="1:5" ht="51">
      <c r="A11" s="25" t="s">
        <v>129</v>
      </c>
      <c r="B11" s="47" t="s">
        <v>70</v>
      </c>
      <c r="C11" s="55" t="s">
        <v>162</v>
      </c>
      <c r="D11" s="22">
        <v>0.39</v>
      </c>
      <c r="E11" s="21">
        <f>D11*12</f>
        <v>4.68</v>
      </c>
    </row>
    <row r="12" spans="1:5" s="38" customFormat="1" ht="25.5">
      <c r="A12" s="23" t="s">
        <v>140</v>
      </c>
      <c r="B12" s="46" t="s">
        <v>72</v>
      </c>
      <c r="C12" s="3"/>
      <c r="D12" s="21">
        <f>D13+D15</f>
        <v>0.47000000000000003</v>
      </c>
      <c r="E12" s="21">
        <f>E13+E15</f>
        <v>5.640000000000001</v>
      </c>
    </row>
    <row r="13" spans="1:5" ht="51" customHeight="1">
      <c r="A13" s="25" t="s">
        <v>137</v>
      </c>
      <c r="B13" s="47" t="s">
        <v>3</v>
      </c>
      <c r="C13" s="71" t="s">
        <v>161</v>
      </c>
      <c r="D13" s="60">
        <v>0.14</v>
      </c>
      <c r="E13" s="60">
        <f>D13*12</f>
        <v>1.6800000000000002</v>
      </c>
    </row>
    <row r="14" spans="1:5" ht="76.5">
      <c r="A14" s="25" t="s">
        <v>138</v>
      </c>
      <c r="B14" s="47" t="s">
        <v>130</v>
      </c>
      <c r="C14" s="72"/>
      <c r="D14" s="62"/>
      <c r="E14" s="62"/>
    </row>
    <row r="15" spans="1:5" ht="38.25">
      <c r="A15" s="25" t="s">
        <v>139</v>
      </c>
      <c r="B15" s="47" t="s">
        <v>71</v>
      </c>
      <c r="C15" s="55" t="s">
        <v>162</v>
      </c>
      <c r="D15" s="22">
        <v>0.33</v>
      </c>
      <c r="E15" s="22">
        <f>D15*12</f>
        <v>3.96</v>
      </c>
    </row>
    <row r="16" spans="1:5" s="38" customFormat="1" ht="25.5">
      <c r="A16" s="23" t="s">
        <v>62</v>
      </c>
      <c r="B16" s="48" t="s">
        <v>90</v>
      </c>
      <c r="C16" s="56"/>
      <c r="D16" s="21">
        <f>D17+D20</f>
        <v>0.38</v>
      </c>
      <c r="E16" s="21">
        <f>E17+E20</f>
        <v>4.5600000000000005</v>
      </c>
    </row>
    <row r="17" spans="1:5" ht="25.5" customHeight="1">
      <c r="A17" s="25" t="s">
        <v>63</v>
      </c>
      <c r="B17" s="49" t="s">
        <v>75</v>
      </c>
      <c r="C17" s="65" t="s">
        <v>161</v>
      </c>
      <c r="D17" s="60">
        <v>0.12</v>
      </c>
      <c r="E17" s="60">
        <f>D17*12</f>
        <v>1.44</v>
      </c>
    </row>
    <row r="18" spans="1:5" ht="63.75">
      <c r="A18" s="25" t="s">
        <v>73</v>
      </c>
      <c r="B18" s="49" t="s">
        <v>131</v>
      </c>
      <c r="C18" s="67"/>
      <c r="D18" s="61"/>
      <c r="E18" s="61"/>
    </row>
    <row r="19" spans="1:5" ht="25.5">
      <c r="A19" s="25" t="s">
        <v>74</v>
      </c>
      <c r="B19" s="49" t="s">
        <v>76</v>
      </c>
      <c r="C19" s="66"/>
      <c r="D19" s="62"/>
      <c r="E19" s="62"/>
    </row>
    <row r="20" spans="1:5" ht="38.25" customHeight="1">
      <c r="A20" s="25" t="s">
        <v>151</v>
      </c>
      <c r="B20" s="49" t="s">
        <v>77</v>
      </c>
      <c r="C20" s="55" t="s">
        <v>162</v>
      </c>
      <c r="D20" s="22">
        <v>0.26</v>
      </c>
      <c r="E20" s="22">
        <f>D20*12</f>
        <v>3.12</v>
      </c>
    </row>
    <row r="21" spans="1:5" s="38" customFormat="1" ht="25.5">
      <c r="A21" s="23" t="s">
        <v>89</v>
      </c>
      <c r="B21" s="48" t="s">
        <v>104</v>
      </c>
      <c r="D21" s="21">
        <f>D22+D27+D28</f>
        <v>2.9099999999999997</v>
      </c>
      <c r="E21" s="21">
        <f>E22+E27+E28</f>
        <v>34.92</v>
      </c>
    </row>
    <row r="22" spans="1:5" ht="12.75">
      <c r="A22" s="25" t="s">
        <v>91</v>
      </c>
      <c r="B22" s="49" t="s">
        <v>78</v>
      </c>
      <c r="C22" s="65" t="s">
        <v>161</v>
      </c>
      <c r="D22" s="60">
        <v>0.26</v>
      </c>
      <c r="E22" s="60">
        <f>D22*12</f>
        <v>3.12</v>
      </c>
    </row>
    <row r="23" spans="1:5" ht="15" customHeight="1">
      <c r="A23" s="25" t="s">
        <v>92</v>
      </c>
      <c r="B23" s="50" t="s">
        <v>4</v>
      </c>
      <c r="C23" s="67"/>
      <c r="D23" s="61"/>
      <c r="E23" s="61"/>
    </row>
    <row r="24" spans="1:5" ht="65.25" customHeight="1">
      <c r="A24" s="25" t="s">
        <v>93</v>
      </c>
      <c r="B24" s="50" t="s">
        <v>32</v>
      </c>
      <c r="C24" s="67"/>
      <c r="D24" s="61"/>
      <c r="E24" s="61"/>
    </row>
    <row r="25" spans="1:5" ht="12.75">
      <c r="A25" s="25" t="s">
        <v>94</v>
      </c>
      <c r="B25" s="49" t="s">
        <v>79</v>
      </c>
      <c r="C25" s="66"/>
      <c r="D25" s="61"/>
      <c r="E25" s="61"/>
    </row>
    <row r="26" spans="1:5" ht="25.5">
      <c r="A26" s="25" t="s">
        <v>147</v>
      </c>
      <c r="B26" s="49" t="s">
        <v>153</v>
      </c>
      <c r="C26" s="54" t="s">
        <v>163</v>
      </c>
      <c r="D26" s="62"/>
      <c r="E26" s="62"/>
    </row>
    <row r="27" spans="1:5" ht="24">
      <c r="A27" s="25" t="s">
        <v>148</v>
      </c>
      <c r="B27" s="49" t="s">
        <v>80</v>
      </c>
      <c r="C27" s="54" t="s">
        <v>164</v>
      </c>
      <c r="D27" s="22">
        <v>2.13</v>
      </c>
      <c r="E27" s="22">
        <f>D27*12</f>
        <v>25.56</v>
      </c>
    </row>
    <row r="28" spans="1:5" ht="38.25">
      <c r="A28" s="25" t="s">
        <v>149</v>
      </c>
      <c r="B28" s="49" t="s">
        <v>81</v>
      </c>
      <c r="C28" s="65" t="s">
        <v>162</v>
      </c>
      <c r="D28" s="60">
        <v>0.52</v>
      </c>
      <c r="E28" s="60">
        <f>D28*12</f>
        <v>6.24</v>
      </c>
    </row>
    <row r="29" spans="1:5" ht="38.25">
      <c r="A29" s="25" t="s">
        <v>150</v>
      </c>
      <c r="B29" s="49" t="s">
        <v>82</v>
      </c>
      <c r="C29" s="66"/>
      <c r="D29" s="62"/>
      <c r="E29" s="62"/>
    </row>
    <row r="30" spans="1:5" s="38" customFormat="1" ht="25.5">
      <c r="A30" s="23" t="s">
        <v>95</v>
      </c>
      <c r="B30" s="48" t="s">
        <v>108</v>
      </c>
      <c r="C30" s="36"/>
      <c r="D30" s="21">
        <f>D31+D33</f>
        <v>0.45</v>
      </c>
      <c r="E30" s="21">
        <f>E31+E33</f>
        <v>5.4</v>
      </c>
    </row>
    <row r="31" spans="1:5" ht="25.5">
      <c r="A31" s="25" t="s">
        <v>96</v>
      </c>
      <c r="B31" s="49" t="s">
        <v>83</v>
      </c>
      <c r="C31" s="65" t="s">
        <v>165</v>
      </c>
      <c r="D31" s="60">
        <v>0.14</v>
      </c>
      <c r="E31" s="60">
        <f>D31*12</f>
        <v>1.6800000000000002</v>
      </c>
    </row>
    <row r="32" spans="1:5" ht="42.75" customHeight="1">
      <c r="A32" s="25" t="s">
        <v>97</v>
      </c>
      <c r="B32" s="49" t="s">
        <v>133</v>
      </c>
      <c r="C32" s="66"/>
      <c r="D32" s="62"/>
      <c r="E32" s="62"/>
    </row>
    <row r="33" spans="1:5" ht="43.5" customHeight="1">
      <c r="A33" s="25" t="s">
        <v>98</v>
      </c>
      <c r="B33" s="49" t="s">
        <v>132</v>
      </c>
      <c r="C33" s="58" t="s">
        <v>166</v>
      </c>
      <c r="D33" s="22">
        <v>0.31</v>
      </c>
      <c r="E33" s="22">
        <f>D33*12</f>
        <v>3.7199999999999998</v>
      </c>
    </row>
    <row r="34" spans="1:5" s="38" customFormat="1" ht="25.5">
      <c r="A34" s="23" t="s">
        <v>99</v>
      </c>
      <c r="B34" s="48" t="s">
        <v>111</v>
      </c>
      <c r="C34" s="36"/>
      <c r="D34" s="21">
        <f>D35+D39</f>
        <v>0.41</v>
      </c>
      <c r="E34" s="21">
        <f>E35+E39</f>
        <v>4.92</v>
      </c>
    </row>
    <row r="35" spans="1:5" ht="25.5">
      <c r="A35" s="25" t="s">
        <v>100</v>
      </c>
      <c r="B35" s="49" t="s">
        <v>134</v>
      </c>
      <c r="C35" s="65" t="s">
        <v>161</v>
      </c>
      <c r="D35" s="60">
        <v>0.12</v>
      </c>
      <c r="E35" s="60">
        <f>D35*12</f>
        <v>1.44</v>
      </c>
    </row>
    <row r="36" spans="1:5" ht="25.5">
      <c r="A36" s="25" t="s">
        <v>101</v>
      </c>
      <c r="B36" s="49" t="s">
        <v>84</v>
      </c>
      <c r="C36" s="67"/>
      <c r="D36" s="61"/>
      <c r="E36" s="61"/>
    </row>
    <row r="37" spans="1:5" ht="25.5">
      <c r="A37" s="25" t="s">
        <v>102</v>
      </c>
      <c r="B37" s="49" t="s">
        <v>154</v>
      </c>
      <c r="C37" s="67"/>
      <c r="D37" s="61"/>
      <c r="E37" s="61"/>
    </row>
    <row r="38" spans="1:5" ht="38.25">
      <c r="A38" s="25" t="s">
        <v>135</v>
      </c>
      <c r="B38" s="49" t="s">
        <v>85</v>
      </c>
      <c r="C38" s="66"/>
      <c r="D38" s="62"/>
      <c r="E38" s="62"/>
    </row>
    <row r="39" spans="1:5" ht="30" customHeight="1">
      <c r="A39" s="25" t="s">
        <v>136</v>
      </c>
      <c r="B39" s="49" t="s">
        <v>77</v>
      </c>
      <c r="C39" s="58" t="s">
        <v>162</v>
      </c>
      <c r="D39" s="22">
        <v>0.29</v>
      </c>
      <c r="E39" s="22">
        <f>D39*12</f>
        <v>3.4799999999999995</v>
      </c>
    </row>
    <row r="40" spans="1:5" s="38" customFormat="1" ht="39.75" customHeight="1">
      <c r="A40" s="23" t="s">
        <v>103</v>
      </c>
      <c r="B40" s="48" t="s">
        <v>30</v>
      </c>
      <c r="C40" s="36"/>
      <c r="D40" s="21">
        <f>D41+D42</f>
        <v>0.37</v>
      </c>
      <c r="E40" s="21">
        <f>E41+E42</f>
        <v>4.44</v>
      </c>
    </row>
    <row r="41" spans="1:5" s="38" customFormat="1" ht="60">
      <c r="A41" s="25" t="s">
        <v>105</v>
      </c>
      <c r="B41" s="49" t="s">
        <v>27</v>
      </c>
      <c r="C41" s="58" t="s">
        <v>165</v>
      </c>
      <c r="D41" s="22">
        <v>0.11</v>
      </c>
      <c r="E41" s="21">
        <f>D41*12</f>
        <v>1.32</v>
      </c>
    </row>
    <row r="42" spans="1:5" s="38" customFormat="1" ht="38.25">
      <c r="A42" s="25" t="s">
        <v>106</v>
      </c>
      <c r="B42" s="49" t="s">
        <v>26</v>
      </c>
      <c r="C42" s="58" t="s">
        <v>166</v>
      </c>
      <c r="D42" s="22">
        <v>0.26</v>
      </c>
      <c r="E42" s="21">
        <f>D42*12</f>
        <v>3.12</v>
      </c>
    </row>
    <row r="43" spans="1:5" s="38" customFormat="1" ht="25.5">
      <c r="A43" s="23" t="s">
        <v>107</v>
      </c>
      <c r="B43" s="48" t="s">
        <v>121</v>
      </c>
      <c r="C43" s="36"/>
      <c r="D43" s="21">
        <f>D44+D45</f>
        <v>0.47000000000000003</v>
      </c>
      <c r="E43" s="21">
        <f>E44+E45</f>
        <v>5.640000000000001</v>
      </c>
    </row>
    <row r="44" spans="1:5" ht="60">
      <c r="A44" s="25" t="s">
        <v>28</v>
      </c>
      <c r="B44" s="49" t="s">
        <v>86</v>
      </c>
      <c r="C44" s="58" t="s">
        <v>165</v>
      </c>
      <c r="D44" s="22">
        <v>0.14</v>
      </c>
      <c r="E44" s="22">
        <f>D44*12</f>
        <v>1.6800000000000002</v>
      </c>
    </row>
    <row r="45" spans="1:5" ht="30" customHeight="1">
      <c r="A45" s="25" t="s">
        <v>109</v>
      </c>
      <c r="B45" s="49" t="s">
        <v>77</v>
      </c>
      <c r="C45" s="58" t="s">
        <v>166</v>
      </c>
      <c r="D45" s="22">
        <v>0.33</v>
      </c>
      <c r="E45" s="22">
        <f>D45*12</f>
        <v>3.96</v>
      </c>
    </row>
    <row r="46" spans="1:5" s="38" customFormat="1" ht="38.25">
      <c r="A46" s="23" t="s">
        <v>110</v>
      </c>
      <c r="B46" s="48" t="s">
        <v>122</v>
      </c>
      <c r="C46" s="56"/>
      <c r="D46" s="21">
        <f>D47+D48</f>
        <v>0.44999999999999996</v>
      </c>
      <c r="E46" s="21">
        <f>E47+E48</f>
        <v>5.3999999999999995</v>
      </c>
    </row>
    <row r="47" spans="1:5" ht="60">
      <c r="A47" s="25" t="s">
        <v>25</v>
      </c>
      <c r="B47" s="49" t="s">
        <v>87</v>
      </c>
      <c r="C47" s="58" t="s">
        <v>165</v>
      </c>
      <c r="D47" s="22">
        <v>0.15</v>
      </c>
      <c r="E47" s="22">
        <f>D47*12</f>
        <v>1.7999999999999998</v>
      </c>
    </row>
    <row r="48" spans="1:5" ht="41.25" customHeight="1">
      <c r="A48" s="25" t="s">
        <v>112</v>
      </c>
      <c r="B48" s="49" t="s">
        <v>88</v>
      </c>
      <c r="C48" s="58" t="s">
        <v>162</v>
      </c>
      <c r="D48" s="22">
        <v>0.3</v>
      </c>
      <c r="E48" s="22">
        <f>D48*12</f>
        <v>3.5999999999999996</v>
      </c>
    </row>
    <row r="49" spans="1:5" s="38" customFormat="1" ht="42" customHeight="1">
      <c r="A49" s="51" t="s">
        <v>126</v>
      </c>
      <c r="B49" s="46" t="s">
        <v>127</v>
      </c>
      <c r="C49" s="36"/>
      <c r="D49" s="21">
        <f>D50+D55+D64+D72+D77</f>
        <v>5.63</v>
      </c>
      <c r="E49" s="21">
        <f>E50+E55+E64+E72+E77</f>
        <v>67.56</v>
      </c>
    </row>
    <row r="50" spans="1:5" s="38" customFormat="1" ht="25.5">
      <c r="A50" s="23" t="s">
        <v>113</v>
      </c>
      <c r="B50" s="48" t="s">
        <v>51</v>
      </c>
      <c r="C50" s="36"/>
      <c r="D50" s="21">
        <f>D51+D53</f>
        <v>0.5700000000000001</v>
      </c>
      <c r="E50" s="21">
        <f>E51+E53</f>
        <v>6.84</v>
      </c>
    </row>
    <row r="51" spans="1:5" ht="25.5">
      <c r="A51" s="25" t="s">
        <v>114</v>
      </c>
      <c r="B51" s="49" t="s">
        <v>20</v>
      </c>
      <c r="C51" s="58" t="s">
        <v>167</v>
      </c>
      <c r="D51" s="60">
        <v>0.2</v>
      </c>
      <c r="E51" s="60">
        <f>D51*12</f>
        <v>2.4000000000000004</v>
      </c>
    </row>
    <row r="52" spans="1:5" ht="36">
      <c r="A52" s="25" t="s">
        <v>115</v>
      </c>
      <c r="B52" s="49" t="s">
        <v>13</v>
      </c>
      <c r="C52" s="58" t="s">
        <v>168</v>
      </c>
      <c r="D52" s="62"/>
      <c r="E52" s="62"/>
    </row>
    <row r="53" spans="1:5" ht="28.5" customHeight="1">
      <c r="A53" s="25" t="s">
        <v>145</v>
      </c>
      <c r="B53" s="52" t="s">
        <v>12</v>
      </c>
      <c r="C53" s="65" t="s">
        <v>162</v>
      </c>
      <c r="D53" s="60">
        <v>0.37</v>
      </c>
      <c r="E53" s="60">
        <f>D53*12</f>
        <v>4.4399999999999995</v>
      </c>
    </row>
    <row r="54" spans="1:5" ht="28.5" customHeight="1">
      <c r="A54" s="25" t="s">
        <v>146</v>
      </c>
      <c r="B54" s="52" t="s">
        <v>77</v>
      </c>
      <c r="C54" s="66"/>
      <c r="D54" s="62"/>
      <c r="E54" s="62"/>
    </row>
    <row r="55" spans="1:5" s="38" customFormat="1" ht="25.5">
      <c r="A55" s="23" t="s">
        <v>116</v>
      </c>
      <c r="B55" s="48" t="s">
        <v>24</v>
      </c>
      <c r="C55" s="56"/>
      <c r="D55" s="21">
        <f>D56+D62</f>
        <v>1.43</v>
      </c>
      <c r="E55" s="21">
        <f>E56+E62</f>
        <v>17.16</v>
      </c>
    </row>
    <row r="56" spans="1:5" ht="25.5">
      <c r="A56" s="25" t="s">
        <v>123</v>
      </c>
      <c r="B56" s="49" t="s">
        <v>155</v>
      </c>
      <c r="C56" s="65" t="s">
        <v>165</v>
      </c>
      <c r="D56" s="74">
        <v>0.97</v>
      </c>
      <c r="E56" s="60">
        <f>D56*12</f>
        <v>11.64</v>
      </c>
    </row>
    <row r="57" spans="1:5" ht="38.25">
      <c r="A57" s="25" t="s">
        <v>31</v>
      </c>
      <c r="B57" s="49" t="s">
        <v>21</v>
      </c>
      <c r="C57" s="67"/>
      <c r="D57" s="75"/>
      <c r="E57" s="61"/>
    </row>
    <row r="58" spans="1:5" ht="25.5">
      <c r="A58" s="25" t="s">
        <v>10</v>
      </c>
      <c r="B58" s="49" t="s">
        <v>22</v>
      </c>
      <c r="C58" s="67"/>
      <c r="D58" s="75"/>
      <c r="E58" s="61"/>
    </row>
    <row r="59" spans="1:5" ht="25.5">
      <c r="A59" s="25" t="s">
        <v>11</v>
      </c>
      <c r="B59" s="49" t="s">
        <v>39</v>
      </c>
      <c r="C59" s="67"/>
      <c r="D59" s="75"/>
      <c r="E59" s="61"/>
    </row>
    <row r="60" spans="1:5" ht="29.25" customHeight="1">
      <c r="A60" s="25" t="s">
        <v>141</v>
      </c>
      <c r="B60" s="49" t="s">
        <v>38</v>
      </c>
      <c r="C60" s="67"/>
      <c r="D60" s="75"/>
      <c r="E60" s="61"/>
    </row>
    <row r="61" spans="1:5" ht="25.5">
      <c r="A61" s="25" t="s">
        <v>142</v>
      </c>
      <c r="B61" s="49" t="s">
        <v>29</v>
      </c>
      <c r="C61" s="66"/>
      <c r="D61" s="76"/>
      <c r="E61" s="62"/>
    </row>
    <row r="62" spans="1:5" ht="36.75" customHeight="1">
      <c r="A62" s="25" t="s">
        <v>143</v>
      </c>
      <c r="B62" s="49" t="s">
        <v>23</v>
      </c>
      <c r="C62" s="65" t="s">
        <v>162</v>
      </c>
      <c r="D62" s="74">
        <v>0.46</v>
      </c>
      <c r="E62" s="60">
        <f>D62*12</f>
        <v>5.5200000000000005</v>
      </c>
    </row>
    <row r="63" spans="1:5" ht="12.75">
      <c r="A63" s="25" t="s">
        <v>144</v>
      </c>
      <c r="B63" s="49" t="s">
        <v>40</v>
      </c>
      <c r="C63" s="66"/>
      <c r="D63" s="76"/>
      <c r="E63" s="62"/>
    </row>
    <row r="64" spans="1:5" s="38" customFormat="1" ht="38.25" customHeight="1">
      <c r="A64" s="23" t="s">
        <v>117</v>
      </c>
      <c r="B64" s="48" t="s">
        <v>54</v>
      </c>
      <c r="C64" s="56"/>
      <c r="D64" s="21">
        <f>D65+D70</f>
        <v>1.75</v>
      </c>
      <c r="E64" s="21">
        <f>E65+E70</f>
        <v>21</v>
      </c>
    </row>
    <row r="65" spans="1:5" s="38" customFormat="1" ht="25.5" customHeight="1">
      <c r="A65" s="25" t="s">
        <v>118</v>
      </c>
      <c r="B65" s="49" t="s">
        <v>155</v>
      </c>
      <c r="C65" s="65" t="s">
        <v>165</v>
      </c>
      <c r="D65" s="60">
        <v>1.05</v>
      </c>
      <c r="E65" s="60">
        <f>D65*12</f>
        <v>12.600000000000001</v>
      </c>
    </row>
    <row r="66" spans="1:5" s="38" customFormat="1" ht="38.25">
      <c r="A66" s="25" t="s">
        <v>119</v>
      </c>
      <c r="B66" s="49" t="s">
        <v>0</v>
      </c>
      <c r="C66" s="67"/>
      <c r="D66" s="61"/>
      <c r="E66" s="61"/>
    </row>
    <row r="67" spans="1:5" s="38" customFormat="1" ht="25.5">
      <c r="A67" s="25" t="s">
        <v>5</v>
      </c>
      <c r="B67" s="49" t="s">
        <v>156</v>
      </c>
      <c r="C67" s="67"/>
      <c r="D67" s="61"/>
      <c r="E67" s="61"/>
    </row>
    <row r="68" spans="1:5" ht="12.75">
      <c r="A68" s="25" t="s">
        <v>6</v>
      </c>
      <c r="B68" s="49" t="s">
        <v>41</v>
      </c>
      <c r="C68" s="67"/>
      <c r="D68" s="61"/>
      <c r="E68" s="61"/>
    </row>
    <row r="69" spans="1:5" ht="12.75">
      <c r="A69" s="25" t="s">
        <v>7</v>
      </c>
      <c r="B69" s="49" t="s">
        <v>42</v>
      </c>
      <c r="C69" s="66"/>
      <c r="D69" s="62"/>
      <c r="E69" s="62"/>
    </row>
    <row r="70" spans="1:5" ht="38.25">
      <c r="A70" s="25" t="s">
        <v>8</v>
      </c>
      <c r="B70" s="49" t="s">
        <v>33</v>
      </c>
      <c r="C70" s="65" t="s">
        <v>162</v>
      </c>
      <c r="D70" s="60">
        <v>0.7</v>
      </c>
      <c r="E70" s="60">
        <f>D70*12</f>
        <v>8.399999999999999</v>
      </c>
    </row>
    <row r="71" spans="1:5" ht="25.5">
      <c r="A71" s="25" t="s">
        <v>9</v>
      </c>
      <c r="B71" s="49" t="s">
        <v>43</v>
      </c>
      <c r="C71" s="66"/>
      <c r="D71" s="62"/>
      <c r="E71" s="62"/>
    </row>
    <row r="72" spans="1:5" s="38" customFormat="1" ht="25.5">
      <c r="A72" s="23" t="s">
        <v>120</v>
      </c>
      <c r="B72" s="48" t="s">
        <v>14</v>
      </c>
      <c r="C72" s="58"/>
      <c r="D72" s="21">
        <f>D73+D75</f>
        <v>0.9199999999999999</v>
      </c>
      <c r="E72" s="21">
        <f>E73+E75</f>
        <v>11.04</v>
      </c>
    </row>
    <row r="73" spans="1:5" ht="25.5">
      <c r="A73" s="25" t="s">
        <v>124</v>
      </c>
      <c r="B73" s="49" t="s">
        <v>157</v>
      </c>
      <c r="C73" s="58" t="s">
        <v>169</v>
      </c>
      <c r="D73" s="80">
        <v>0.6</v>
      </c>
      <c r="E73" s="80">
        <f>D73*12</f>
        <v>7.199999999999999</v>
      </c>
    </row>
    <row r="74" spans="1:5" ht="12.75">
      <c r="A74" s="25" t="s">
        <v>125</v>
      </c>
      <c r="B74" s="49" t="s">
        <v>44</v>
      </c>
      <c r="C74" s="57" t="s">
        <v>170</v>
      </c>
      <c r="D74" s="80"/>
      <c r="E74" s="80"/>
    </row>
    <row r="75" spans="1:5" ht="12.75">
      <c r="A75" s="25" t="s">
        <v>34</v>
      </c>
      <c r="B75" s="49" t="s">
        <v>15</v>
      </c>
      <c r="C75" s="65" t="s">
        <v>162</v>
      </c>
      <c r="D75" s="60">
        <v>0.32</v>
      </c>
      <c r="E75" s="60">
        <f>D75*12</f>
        <v>3.84</v>
      </c>
    </row>
    <row r="76" spans="1:5" ht="12.75">
      <c r="A76" s="25" t="s">
        <v>35</v>
      </c>
      <c r="B76" s="49" t="s">
        <v>1</v>
      </c>
      <c r="C76" s="66"/>
      <c r="D76" s="62"/>
      <c r="E76" s="62"/>
    </row>
    <row r="77" spans="1:5" s="38" customFormat="1" ht="25.5">
      <c r="A77" s="23" t="s">
        <v>47</v>
      </c>
      <c r="B77" s="48" t="s">
        <v>53</v>
      </c>
      <c r="C77" s="35"/>
      <c r="D77" s="21">
        <f>D78+D79</f>
        <v>0.96</v>
      </c>
      <c r="E77" s="21">
        <f>E78+E79</f>
        <v>11.52</v>
      </c>
    </row>
    <row r="78" spans="1:5" ht="25.5">
      <c r="A78" s="25" t="s">
        <v>48</v>
      </c>
      <c r="B78" s="49" t="s">
        <v>45</v>
      </c>
      <c r="C78" s="58" t="s">
        <v>170</v>
      </c>
      <c r="D78" s="22">
        <v>0.78</v>
      </c>
      <c r="E78" s="22">
        <f>D78*12</f>
        <v>9.36</v>
      </c>
    </row>
    <row r="79" spans="1:5" ht="38.25">
      <c r="A79" s="25" t="s">
        <v>49</v>
      </c>
      <c r="B79" s="49" t="s">
        <v>2</v>
      </c>
      <c r="C79" s="58" t="s">
        <v>162</v>
      </c>
      <c r="D79" s="22">
        <v>0.18</v>
      </c>
      <c r="E79" s="22">
        <f>D79*12</f>
        <v>2.16</v>
      </c>
    </row>
    <row r="80" spans="1:5" ht="30" customHeight="1">
      <c r="A80" s="42" t="s">
        <v>46</v>
      </c>
      <c r="B80" s="59" t="s">
        <v>175</v>
      </c>
      <c r="C80" s="35"/>
      <c r="D80" s="21">
        <f>D81</f>
        <v>4.49</v>
      </c>
      <c r="E80" s="21">
        <f>E81</f>
        <v>53.88</v>
      </c>
    </row>
    <row r="81" spans="1:5" s="38" customFormat="1" ht="38.25">
      <c r="A81" s="23" t="s">
        <v>50</v>
      </c>
      <c r="B81" s="48" t="s">
        <v>52</v>
      </c>
      <c r="C81" s="58" t="s">
        <v>171</v>
      </c>
      <c r="D81" s="21">
        <v>4.49</v>
      </c>
      <c r="E81" s="21">
        <f>D81*12</f>
        <v>53.88</v>
      </c>
    </row>
    <row r="82" spans="1:5" s="38" customFormat="1" ht="12.75">
      <c r="A82" s="40" t="s">
        <v>36</v>
      </c>
      <c r="B82" s="53" t="s">
        <v>37</v>
      </c>
      <c r="C82" s="58" t="s">
        <v>172</v>
      </c>
      <c r="D82" s="41">
        <v>4.64</v>
      </c>
      <c r="E82" s="41">
        <f>D82*12</f>
        <v>55.67999999999999</v>
      </c>
    </row>
    <row r="83" spans="1:5" ht="15.75">
      <c r="A83" s="26"/>
      <c r="B83" s="5" t="s">
        <v>55</v>
      </c>
      <c r="D83" s="6">
        <f>D82+D80+D49+D5</f>
        <v>21.229999999999997</v>
      </c>
      <c r="E83" s="6">
        <f>E82+E80+E49+E5</f>
        <v>254.76000000000002</v>
      </c>
    </row>
    <row r="84" spans="1:5" ht="105.75" customHeight="1">
      <c r="A84" s="23" t="s">
        <v>159</v>
      </c>
      <c r="B84" s="43" t="s">
        <v>160</v>
      </c>
      <c r="C84" s="77" t="s">
        <v>173</v>
      </c>
      <c r="D84" s="78"/>
      <c r="E84" s="79"/>
    </row>
    <row r="85" spans="1:5" s="39" customFormat="1" ht="81.75" customHeight="1">
      <c r="A85" s="30"/>
      <c r="B85" s="64" t="s">
        <v>16</v>
      </c>
      <c r="C85" s="64"/>
      <c r="D85" s="64"/>
      <c r="E85" s="64"/>
    </row>
    <row r="86" spans="1:5" s="39" customFormat="1" ht="15.75">
      <c r="A86" s="27"/>
      <c r="B86" s="11"/>
      <c r="C86" s="12"/>
      <c r="D86" s="9"/>
      <c r="E86" s="9"/>
    </row>
    <row r="87" spans="1:5" s="39" customFormat="1" ht="15.75">
      <c r="A87" s="27"/>
      <c r="B87" s="7"/>
      <c r="C87" s="12"/>
      <c r="D87" s="8"/>
      <c r="E87" s="8"/>
    </row>
    <row r="88" spans="1:5" s="39" customFormat="1" ht="15.75">
      <c r="A88" s="27"/>
      <c r="B88" s="7"/>
      <c r="C88" s="13"/>
      <c r="D88" s="8"/>
      <c r="E88" s="8"/>
    </row>
    <row r="89" spans="1:5" s="39" customFormat="1" ht="15.75">
      <c r="A89" s="27"/>
      <c r="B89" s="10"/>
      <c r="C89" s="12"/>
      <c r="D89" s="9"/>
      <c r="E89" s="9"/>
    </row>
    <row r="90" spans="1:5" s="39" customFormat="1" ht="15.75">
      <c r="A90" s="27"/>
      <c r="B90" s="10"/>
      <c r="C90" s="12"/>
      <c r="D90" s="9"/>
      <c r="E90" s="9"/>
    </row>
    <row r="91" spans="1:5" s="39" customFormat="1" ht="15.75">
      <c r="A91" s="27"/>
      <c r="B91" s="14"/>
      <c r="C91" s="12"/>
      <c r="D91" s="9"/>
      <c r="E91" s="9"/>
    </row>
    <row r="92" spans="1:5" s="39" customFormat="1" ht="15.75">
      <c r="A92" s="27"/>
      <c r="B92" s="14"/>
      <c r="C92" s="12"/>
      <c r="D92" s="9"/>
      <c r="E92" s="9"/>
    </row>
    <row r="93" spans="1:5" s="39" customFormat="1" ht="15.75">
      <c r="A93" s="27"/>
      <c r="B93" s="7"/>
      <c r="C93" s="13"/>
      <c r="D93" s="8"/>
      <c r="E93" s="8"/>
    </row>
    <row r="94" spans="1:5" s="39" customFormat="1" ht="15.75">
      <c r="A94" s="27"/>
      <c r="B94" s="7"/>
      <c r="C94" s="12"/>
      <c r="D94" s="9"/>
      <c r="E94" s="9"/>
    </row>
    <row r="95" spans="1:5" s="39" customFormat="1" ht="15.75">
      <c r="A95" s="27"/>
      <c r="B95" s="10"/>
      <c r="C95" s="12"/>
      <c r="D95" s="9"/>
      <c r="E95" s="9"/>
    </row>
    <row r="96" spans="1:5" s="39" customFormat="1" ht="15.75">
      <c r="A96" s="27"/>
      <c r="B96" s="7"/>
      <c r="C96" s="12"/>
      <c r="D96" s="9"/>
      <c r="E96" s="9"/>
    </row>
    <row r="97" spans="1:5" s="39" customFormat="1" ht="15.75">
      <c r="A97" s="27"/>
      <c r="B97" s="7"/>
      <c r="C97" s="15"/>
      <c r="D97" s="9"/>
      <c r="E97" s="9"/>
    </row>
    <row r="98" spans="1:5" s="39" customFormat="1" ht="15.75">
      <c r="A98" s="27"/>
      <c r="B98" s="7"/>
      <c r="C98" s="15"/>
      <c r="D98" s="8"/>
      <c r="E98" s="8"/>
    </row>
    <row r="99" spans="1:5" s="39" customFormat="1" ht="15.75">
      <c r="A99" s="27"/>
      <c r="B99" s="16"/>
      <c r="C99" s="15"/>
      <c r="D99" s="9"/>
      <c r="E99" s="9"/>
    </row>
    <row r="100" spans="1:5" s="39" customFormat="1" ht="15.75">
      <c r="A100" s="27"/>
      <c r="B100" s="17"/>
      <c r="C100" s="15"/>
      <c r="D100" s="9"/>
      <c r="E100" s="9"/>
    </row>
    <row r="101" spans="1:5" s="39" customFormat="1" ht="15.75">
      <c r="A101" s="28"/>
      <c r="B101" s="1"/>
      <c r="C101" s="18"/>
      <c r="D101" s="18"/>
      <c r="E101" s="18"/>
    </row>
    <row r="102" s="39" customFormat="1" ht="12.75">
      <c r="A102" s="27"/>
    </row>
    <row r="103" s="39" customFormat="1" ht="12.75">
      <c r="A103" s="27"/>
    </row>
  </sheetData>
  <sheetProtection/>
  <mergeCells count="47">
    <mergeCell ref="D75:D76"/>
    <mergeCell ref="E75:E76"/>
    <mergeCell ref="C1:E1"/>
    <mergeCell ref="E73:E74"/>
    <mergeCell ref="C53:C54"/>
    <mergeCell ref="D53:D54"/>
    <mergeCell ref="E53:E54"/>
    <mergeCell ref="D62:D63"/>
    <mergeCell ref="E62:E63"/>
    <mergeCell ref="C84:E84"/>
    <mergeCell ref="C22:C25"/>
    <mergeCell ref="C70:C71"/>
    <mergeCell ref="C65:C69"/>
    <mergeCell ref="D65:D69"/>
    <mergeCell ref="E65:E69"/>
    <mergeCell ref="D70:D71"/>
    <mergeCell ref="E70:E71"/>
    <mergeCell ref="D73:D74"/>
    <mergeCell ref="C75:C76"/>
    <mergeCell ref="C31:C32"/>
    <mergeCell ref="D31:D32"/>
    <mergeCell ref="E31:E32"/>
    <mergeCell ref="D56:D61"/>
    <mergeCell ref="E56:E61"/>
    <mergeCell ref="C35:C38"/>
    <mergeCell ref="D35:D38"/>
    <mergeCell ref="E35:E38"/>
    <mergeCell ref="D51:D52"/>
    <mergeCell ref="E51:E52"/>
    <mergeCell ref="D13:D14"/>
    <mergeCell ref="E13:E14"/>
    <mergeCell ref="C17:C19"/>
    <mergeCell ref="D17:D19"/>
    <mergeCell ref="E17:E19"/>
    <mergeCell ref="C28:C29"/>
    <mergeCell ref="D28:D29"/>
    <mergeCell ref="E28:E29"/>
    <mergeCell ref="D22:D26"/>
    <mergeCell ref="E22:E26"/>
    <mergeCell ref="B2:D2"/>
    <mergeCell ref="B85:E85"/>
    <mergeCell ref="C62:C63"/>
    <mergeCell ref="C56:C61"/>
    <mergeCell ref="D7:D10"/>
    <mergeCell ref="E7:E10"/>
    <mergeCell ref="C13:C14"/>
    <mergeCell ref="C7:C10"/>
  </mergeCells>
  <printOptions/>
  <pageMargins left="0.5118110236220472" right="0.12" top="0.21" bottom="0.21" header="0.16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КозловаГВ</cp:lastModifiedBy>
  <cp:lastPrinted>2020-09-21T07:02:57Z</cp:lastPrinted>
  <dcterms:created xsi:type="dcterms:W3CDTF">1996-10-08T23:32:33Z</dcterms:created>
  <dcterms:modified xsi:type="dcterms:W3CDTF">2020-09-21T07:03:28Z</dcterms:modified>
  <cp:category/>
  <cp:version/>
  <cp:contentType/>
  <cp:contentStatus/>
</cp:coreProperties>
</file>