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\f\на САЙТ отправлено Л.Х\ОТЧЕТ об исполнении бюджета за 2015 год\"/>
    </mc:Choice>
  </mc:AlternateContent>
  <bookViews>
    <workbookView xWindow="120" yWindow="108" windowWidth="11292" windowHeight="4812"/>
  </bookViews>
  <sheets>
    <sheet name="2015" sheetId="4" r:id="rId1"/>
  </sheets>
  <calcPr calcId="152511"/>
</workbook>
</file>

<file path=xl/calcChain.xml><?xml version="1.0" encoding="utf-8"?>
<calcChain xmlns="http://schemas.openxmlformats.org/spreadsheetml/2006/main">
  <c r="D31" i="4" l="1"/>
  <c r="C31" i="4"/>
  <c r="D53" i="4" l="1"/>
  <c r="C53" i="4"/>
  <c r="D47" i="4"/>
  <c r="C47" i="4"/>
  <c r="D26" i="4"/>
  <c r="C26" i="4"/>
  <c r="D51" i="4" l="1"/>
  <c r="C51" i="4"/>
  <c r="D43" i="4"/>
  <c r="C43" i="4"/>
  <c r="D38" i="4"/>
  <c r="C38" i="4"/>
  <c r="D36" i="4"/>
  <c r="C36" i="4"/>
  <c r="D28" i="4"/>
  <c r="C28" i="4"/>
  <c r="D23" i="4"/>
  <c r="C23" i="4"/>
  <c r="D21" i="4"/>
  <c r="C21" i="4"/>
  <c r="D17" i="4"/>
  <c r="C17" i="4"/>
  <c r="D15" i="4"/>
  <c r="C15" i="4"/>
  <c r="C12" i="4"/>
  <c r="D12" i="4"/>
  <c r="C10" i="4"/>
  <c r="D10" i="4"/>
  <c r="D35" i="4" l="1"/>
  <c r="D34" i="4" s="1"/>
  <c r="C35" i="4"/>
  <c r="C34" i="4" s="1"/>
  <c r="C20" i="4" s="1"/>
  <c r="D20" i="4"/>
  <c r="D14" i="4"/>
  <c r="D9" i="4" s="1"/>
  <c r="C14" i="4"/>
  <c r="C9" i="4" s="1"/>
  <c r="C55" i="4" l="1"/>
  <c r="D55" i="4"/>
</calcChain>
</file>

<file path=xl/sharedStrings.xml><?xml version="1.0" encoding="utf-8"?>
<sst xmlns="http://schemas.openxmlformats.org/spreadsheetml/2006/main" count="100" uniqueCount="99">
  <si>
    <t>Код бюджетной классификации</t>
  </si>
  <si>
    <t>Налоги на прибыль, доходы</t>
  </si>
  <si>
    <t>Налог на доходы физических лиц</t>
  </si>
  <si>
    <t>Налог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</si>
  <si>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</si>
  <si>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</si>
  <si>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</si>
  <si>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</si>
  <si>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</si>
  <si>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</si>
  <si>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</si>
  <si>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 ОТ ДРУГИХ БЮДЖЕТОВ БЮДЖЕТНОЙ СИСТЕМЫ РФ</t>
  </si>
  <si>
    <t>Дотации бюджетам субъектов РФ и муниципальных образований</t>
  </si>
  <si>
    <t>Дотации бюджетам поселений на выравнивание  бюджетной обеспеченности</t>
  </si>
  <si>
    <t>Субвенции бюджетам 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</si>
  <si>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</si>
  <si>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</si>
  <si>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безвозмездные поступления в бюджеты поселений</t>
  </si>
  <si>
    <t>Итого доходов</t>
  </si>
  <si>
    <r>
      <t xml:space="preserve">1 00 </t>
    </r>
    <r>
      <rPr>
        <b/>
        <sz val="10"/>
        <color theme="1"/>
        <rFont val="Times New Roman"/>
        <family val="1"/>
        <charset val="204"/>
      </rPr>
      <t>00000 00 0000 000</t>
    </r>
  </si>
  <si>
    <t>НАЛОГОВЫЕ НЕНАЛОГОВЫЕ ДОХОДЫ</t>
  </si>
  <si>
    <t xml:space="preserve"> 1 11 00000 00 0000 000</t>
  </si>
  <si>
    <t xml:space="preserve"> 1 14 02053 10 0000 410 </t>
  </si>
  <si>
    <t xml:space="preserve"> 1 16 00000 00 0000 000 </t>
  </si>
  <si>
    <t>Субсидии бюджетам поселений на проведение капитального ремонта многоквартирных домов</t>
  </si>
  <si>
    <t>Прочие субсидии бюджетам поселений</t>
  </si>
  <si>
    <t>Наименование кода администратора поступлений в бюджет, группы, статьи, подстатьи, элемента, программы (подпрограммы), кода зкономической классификации доходов</t>
  </si>
  <si>
    <t>Налоги на совокупный доход</t>
  </si>
  <si>
    <t>Единый сельскохозяйственный налог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</si>
  <si>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</si>
  <si>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БЕЗВОЗМЕЗДНЫЕ ПОСТУПЛЕНИЯ </t>
  </si>
  <si>
    <t>Субсидии бюджетам субъектов Российской Федерации и муиципальных образований</t>
  </si>
  <si>
    <t>Субсидии бюджетам поселений на обеспечение мероприятий по переселению граждан из аварийного жилищного фонда за счет средств,поступивших от государственной корпорации-Фонда содействия реформированию жилищно-коммунального хозяйства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</si>
  <si>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</si>
  <si>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Субвенции бюджетам субъектов Российской Федерации и муниципальных образований</t>
  </si>
  <si>
    <t>650 2 02 03015 00 0000 151</t>
  </si>
  <si>
    <t>ПРОЧИЕ БЕЗВОЗМЕЗДНЫЕ ПОСТУПЛЕНИЯ</t>
  </si>
  <si>
    <t xml:space="preserve"> 1 01 02000 01 0000 110</t>
  </si>
  <si>
    <t xml:space="preserve"> 1 05 00000 00 0000 000</t>
  </si>
  <si>
    <t xml:space="preserve"> 1 05 03020 01 0000 110</t>
  </si>
  <si>
    <t xml:space="preserve"> 1 01 00000 00 0000 110</t>
  </si>
  <si>
    <t xml:space="preserve"> 1 06 00000 00 0000 000</t>
  </si>
  <si>
    <t xml:space="preserve"> 106 01000 00 0000 110</t>
  </si>
  <si>
    <t xml:space="preserve"> 106 01030 10 0000 110</t>
  </si>
  <si>
    <t xml:space="preserve"> 1 06 06000 00 0000 110</t>
  </si>
  <si>
    <t xml:space="preserve"> 1 08 00000 00 0000 000</t>
  </si>
  <si>
    <t xml:space="preserve"> 1 08 04020 01 0000 110</t>
  </si>
  <si>
    <t xml:space="preserve"> 1 11 09045 10 0000 120</t>
  </si>
  <si>
    <t xml:space="preserve"> 1 16 23051 10 0000 140 </t>
  </si>
  <si>
    <t xml:space="preserve"> 2 00 00000 00 0000 000</t>
  </si>
  <si>
    <t xml:space="preserve"> 2 02 00000 00 0000 000</t>
  </si>
  <si>
    <t xml:space="preserve"> 2 02 01000 00 0000 151</t>
  </si>
  <si>
    <t xml:space="preserve"> 2 02 01001 10 0000 151</t>
  </si>
  <si>
    <t xml:space="preserve"> 2 02 02000 00 0000 151</t>
  </si>
  <si>
    <t xml:space="preserve"> 2 02 02088 10 0002 151</t>
  </si>
  <si>
    <t xml:space="preserve"> 2 02 02089 10 0002 151</t>
  </si>
  <si>
    <t xml:space="preserve"> 2 02 02109 10 0000 151</t>
  </si>
  <si>
    <t xml:space="preserve"> 2 02 02999 10 0000 151 </t>
  </si>
  <si>
    <t xml:space="preserve"> 2 02 03000 00 0000 151</t>
  </si>
  <si>
    <t xml:space="preserve"> 2 02 03003 00 0000 151</t>
  </si>
  <si>
    <t xml:space="preserve"> 2 02 03015 00 0000 151</t>
  </si>
  <si>
    <t xml:space="preserve"> 2 02 04000 00 0000 151</t>
  </si>
  <si>
    <t xml:space="preserve"> 2 02 04999 10 0000 151</t>
  </si>
  <si>
    <t xml:space="preserve"> 2 07 00000 00 0000 151</t>
  </si>
  <si>
    <t xml:space="preserve"> 2 07 05030 10 0000 180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</si>
  <si>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</si>
  <si>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 xml:space="preserve"> 1 13 00000 00 0000 000</t>
  </si>
  <si>
    <t xml:space="preserve"> 1 14 00000 00 0000 00</t>
  </si>
  <si>
    <t>1 13 02995 10 0000 130</t>
  </si>
  <si>
    <t>Доходы от оказания платных услуг(работ) и компенсации затрат государства</t>
  </si>
  <si>
    <t>2 02 04052 10 0000 151</t>
  </si>
  <si>
    <t>2 02 04053 10 0000 151</t>
  </si>
  <si>
    <t>Межбюджетные трансферты, передаваемые бюджетам поселений на государственную поддержку муниципальных учреждений культуры, находящихся на территориях сельских поселений</t>
  </si>
  <si>
    <t>Межбюджетные трансферы, передаваемые бюджетам поселений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</si>
  <si>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 2 19 00000 00 0000 151</t>
  </si>
  <si>
    <t xml:space="preserve"> 2 19 05000 10 0000 151</t>
  </si>
  <si>
    <t>Возврат остатков субсидий, субвенций и иных межбюджетных трансфертов, имеющих целевое назначение прошлых лет</t>
  </si>
  <si>
    <t>Возврат остатков субсидий, субвенций и иных межбюджетных трансфертов, имеющих целевое назначение прошлых лет из бюджетов поселений</t>
  </si>
  <si>
    <t>Доходы бюджета по кодам видов, подвидов доходов, классификации операций сектора государственного управления, относящихся к доходам бюджета сельского поселения Алябьевский за 2015 год</t>
  </si>
  <si>
    <t>План на 2015 год, руб.</t>
  </si>
  <si>
    <t>Исполнено 2015 год, руб.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</si>
  <si>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</si>
  <si>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1 06 06033 10 0000 110</t>
  </si>
  <si>
    <t xml:space="preserve"> 1 06 06043 10 0000 110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</si>
  <si>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</si>
  <si>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</si>
  <si>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 xml:space="preserve">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</si>
  <si>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</si>
  <si>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 же имущества муниципальных унитарных предприятий, в том числе казённых)</t>
  </si>
  <si>
    <t>Прочие доходы от компенсации затрат бюджетов сельских поселений</t>
  </si>
  <si>
    <t xml:space="preserve">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</si>
  <si>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автномных учреждений)</t>
  </si>
  <si>
    <t>Прочие поступления от денежных взысканий(штрафов) и иных сумм в возмещение ущерба, зачисляемые в бюджеты сельских поселений</t>
  </si>
  <si>
    <t xml:space="preserve"> 1 16 90050 10 0000 140</t>
  </si>
  <si>
    <t>Прочие межбюджетные трансферты, передаваемые бюджетам сельских поселений</t>
  </si>
  <si>
    <t>к отчету об исполнении бюджета</t>
  </si>
  <si>
    <t>по Администрации сельского поселения Алябьевский</t>
  </si>
  <si>
    <t>за 2015 год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</si>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</sst>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ahoma"/>
      <family val="2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4" fontId="2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4" fontId="1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4" fontId="5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 wrapText="1" shrinkToFi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64" fontId="4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49" fontId="7" fillId="2" borderId="2" xfId="0" applyNumberFormat="1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center" vertical="top" wrapText="1"/>
    </xf>
    <xf numFmtId="49" fontId="8" fillId="2" borderId="0" xfId="0" applyNumberFormat="1" applyFont="1" applyFill="1" applyBorder="1" applyAlignment="1">
      <alignment vertical="center" wrapText="1"/>
    </xf>
    <xf numFmtId="49" fontId="7" fillId="2" borderId="3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Alignment="1">
      <alignment horizontal="right"/>
    </xf>
    <xf numFmtId="0" fontId="0" fillId="0" borderId="0" xfId="0" applyFill="1"/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/>
    </xf>
    <xf numFmtId="0" fontId="9" fillId="0" borderId="5" xfId="0" applyNumberFormat="1" applyFont="1" applyFill="1" applyBorder="1" applyAlignment="1" applyProtection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 shrinkToFit="1"/>
    </xf>
    <xf numFmtId="0" fontId="10" fillId="0" borderId="1" xfId="0" applyNumberFormat="1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topLeftCell="A43" workbookViewId="0">
      <selection activeCell="D2" sqref="D2"/>
    </sheetView>
  </sheetViews>
  <sheetFormatPr defaultRowHeight="14.4" x14ac:dyDescent="0.3"/>
  <cols>
    <col min="1" max="1" width="22.6640625" customWidth="1"/>
    <col min="2" max="2" width="46.88671875" customWidth="1"/>
    <col min="3" max="3" width="13.5546875" customWidth="1"/>
    <col min="4" max="4" width="13.44140625" customWidth="1"/>
  </cols>
  <sheetData>
    <row r="1" spans="1:4" s="28" customFormat="1" x14ac:dyDescent="0.3">
      <c r="A1" s="27"/>
      <c r="D1" s="27" t="s">
        <v>98</v>
      </c>
    </row>
    <row r="2" spans="1:4" s="28" customFormat="1" x14ac:dyDescent="0.3">
      <c r="A2" s="27"/>
      <c r="D2" s="27" t="s">
        <v>95</v>
      </c>
    </row>
    <row r="3" spans="1:4" s="28" customFormat="1" x14ac:dyDescent="0.3">
      <c r="A3" s="27"/>
      <c r="D3" s="27" t="s">
        <v>96</v>
      </c>
    </row>
    <row r="4" spans="1:4" s="28" customFormat="1" x14ac:dyDescent="0.3">
      <c r="A4" s="27"/>
      <c r="D4" s="27" t="s">
        <v>97</v>
      </c>
    </row>
    <row r="5" spans="1:4" s="28" customFormat="1" x14ac:dyDescent="0.3">
      <c r="A5" s="27"/>
    </row>
    <row r="6" spans="1:4" s="28" customFormat="1" ht="41.25" customHeight="1" x14ac:dyDescent="0.3">
      <c r="A6" s="39" t="s">
        <v>78</v>
      </c>
      <c r="B6" s="40"/>
      <c r="C6" s="40"/>
      <c r="D6" s="40"/>
    </row>
    <row r="7" spans="1:4" s="28" customFormat="1" ht="52.8" x14ac:dyDescent="0.3">
      <c r="A7" s="29" t="s">
        <v>0</v>
      </c>
      <c r="B7" s="29" t="s">
        <v>26</v>
      </c>
      <c r="C7" s="29" t="s">
        <v>79</v>
      </c>
      <c r="D7" s="29" t="s">
        <v>80</v>
      </c>
    </row>
    <row r="8" spans="1:4" x14ac:dyDescent="0.3">
      <c r="A8" s="1">
        <v>1</v>
      </c>
      <c r="B8" s="1">
        <v>2</v>
      </c>
      <c r="C8" s="1">
        <v>3</v>
      </c>
      <c r="D8" s="1">
        <v>4</v>
      </c>
    </row>
    <row r="9" spans="1:4" x14ac:dyDescent="0.3">
      <c r="A9" s="1" t="s">
        <v>19</v>
      </c>
      <c r="B9" s="5" t="s">
        <v>20</v>
      </c>
      <c r="C9" s="3">
        <f>C10+C12+C14+C21+C23+C28+C31+C26</f>
        <v>5993146.7300000004</v>
      </c>
      <c r="D9" s="3">
        <f>D10+D12+D14+D21+D23+D28+D31+D26</f>
        <v>6861661.0800000001</v>
      </c>
    </row>
    <row r="10" spans="1:4" x14ac:dyDescent="0.3">
      <c r="A10" s="4" t="s">
        <v>40</v>
      </c>
      <c r="B10" s="5" t="s">
        <v>1</v>
      </c>
      <c r="C10" s="3">
        <f>C11</f>
        <v>2937000</v>
      </c>
      <c r="D10" s="3">
        <f>D11</f>
        <v>3167018.37</v>
      </c>
    </row>
    <row r="11" spans="1:4" x14ac:dyDescent="0.3">
      <c r="A11" s="6" t="s">
        <v>37</v>
      </c>
      <c r="B11" s="7" t="s">
        <v>2</v>
      </c>
      <c r="C11" s="8">
        <v>2937000</v>
      </c>
      <c r="D11" s="8">
        <v>3167018.37</v>
      </c>
    </row>
    <row r="12" spans="1:4" x14ac:dyDescent="0.3">
      <c r="A12" s="4" t="s">
        <v>38</v>
      </c>
      <c r="B12" s="5" t="s">
        <v>27</v>
      </c>
      <c r="C12" s="3">
        <f>C13</f>
        <v>1754.54</v>
      </c>
      <c r="D12" s="3">
        <f>D13</f>
        <v>1754.54</v>
      </c>
    </row>
    <row r="13" spans="1:4" x14ac:dyDescent="0.3">
      <c r="A13" s="6" t="s">
        <v>39</v>
      </c>
      <c r="B13" s="7" t="s">
        <v>28</v>
      </c>
      <c r="C13" s="8">
        <v>1754.54</v>
      </c>
      <c r="D13" s="8">
        <v>1754.54</v>
      </c>
    </row>
    <row r="14" spans="1:4" x14ac:dyDescent="0.3">
      <c r="A14" s="4" t="s">
        <v>41</v>
      </c>
      <c r="B14" s="5" t="s">
        <v>3</v>
      </c>
      <c r="C14" s="3">
        <f>C15+C17</f>
        <v>711259.54</v>
      </c>
      <c r="D14" s="3">
        <f>D15+D17</f>
        <v>713149.74</v>
      </c>
    </row>
    <row r="15" spans="1:4" x14ac:dyDescent="0.3">
      <c r="A15" s="6" t="s">
        <v>42</v>
      </c>
      <c r="B15" s="11" t="s">
        <v>4</v>
      </c>
      <c r="C15" s="12">
        <f>C16</f>
        <v>335665.93</v>
      </c>
      <c r="D15" s="12">
        <f>D16</f>
        <v>337556.13</v>
      </c>
    </row>
    <row r="16" spans="1:4" ht="36" x14ac:dyDescent="0.3">
      <c r="A16" s="6" t="s">
        <v>43</v>
      </c>
      <c r="B16" s="9" t="s">
        <v>81</v>
      </c>
      <c r="C16" s="8">
        <v>335665.93</v>
      </c>
      <c r="D16" s="8">
        <v>337556.13</v>
      </c>
    </row>
    <row r="17" spans="1:4" x14ac:dyDescent="0.3">
      <c r="A17" s="6" t="s">
        <v>44</v>
      </c>
      <c r="B17" s="11" t="s">
        <v>5</v>
      </c>
      <c r="C17" s="12">
        <f>C18+C19</f>
        <v>375593.61</v>
      </c>
      <c r="D17" s="12">
        <f>D18+D19</f>
        <v>375593.61</v>
      </c>
    </row>
    <row r="18" spans="1:4" ht="24" x14ac:dyDescent="0.3">
      <c r="A18" s="6" t="s">
        <v>82</v>
      </c>
      <c r="B18" s="34" t="s">
        <v>84</v>
      </c>
      <c r="C18" s="8">
        <v>258085.88</v>
      </c>
      <c r="D18" s="8">
        <v>258085.88</v>
      </c>
    </row>
    <row r="19" spans="1:4" ht="24" x14ac:dyDescent="0.3">
      <c r="A19" s="6" t="s">
        <v>83</v>
      </c>
      <c r="B19" s="34" t="s">
        <v>85</v>
      </c>
      <c r="C19" s="8">
        <v>117507.73</v>
      </c>
      <c r="D19" s="8">
        <v>117507.73</v>
      </c>
    </row>
    <row r="20" spans="1:4" hidden="1" x14ac:dyDescent="0.3">
      <c r="A20" s="4"/>
      <c r="B20" s="15"/>
      <c r="C20" s="3">
        <f>C21+C23+C28+C31+C34</f>
        <v>27534533.390000001</v>
      </c>
      <c r="D20" s="3">
        <f>D21+D23+D28+D31+D34</f>
        <v>27886066.030000001</v>
      </c>
    </row>
    <row r="21" spans="1:4" x14ac:dyDescent="0.3">
      <c r="A21" s="4" t="s">
        <v>45</v>
      </c>
      <c r="B21" s="10" t="s">
        <v>6</v>
      </c>
      <c r="C21" s="3">
        <f>C22</f>
        <v>27450</v>
      </c>
      <c r="D21" s="3">
        <f>D22</f>
        <v>27750</v>
      </c>
    </row>
    <row r="22" spans="1:4" ht="60" x14ac:dyDescent="0.3">
      <c r="A22" s="6" t="s">
        <v>46</v>
      </c>
      <c r="B22" s="9" t="s">
        <v>7</v>
      </c>
      <c r="C22" s="8">
        <v>27450</v>
      </c>
      <c r="D22" s="8">
        <v>27750</v>
      </c>
    </row>
    <row r="23" spans="1:4" ht="22.8" x14ac:dyDescent="0.3">
      <c r="A23" s="4" t="s">
        <v>21</v>
      </c>
      <c r="B23" s="10" t="s">
        <v>8</v>
      </c>
      <c r="C23" s="3">
        <f>C24+C25</f>
        <v>439659.43</v>
      </c>
      <c r="D23" s="3">
        <f>D24+D25</f>
        <v>444659.43</v>
      </c>
    </row>
    <row r="24" spans="1:4" ht="60" x14ac:dyDescent="0.3">
      <c r="A24" s="13" t="s">
        <v>86</v>
      </c>
      <c r="B24" s="37" t="s">
        <v>87</v>
      </c>
      <c r="C24" s="8">
        <v>4000</v>
      </c>
      <c r="D24" s="8">
        <v>4000</v>
      </c>
    </row>
    <row r="25" spans="1:4" ht="60" x14ac:dyDescent="0.3">
      <c r="A25" s="16" t="s">
        <v>47</v>
      </c>
      <c r="B25" s="34" t="s">
        <v>88</v>
      </c>
      <c r="C25" s="8">
        <v>435659.43</v>
      </c>
      <c r="D25" s="8">
        <v>440659.43</v>
      </c>
    </row>
    <row r="26" spans="1:4" ht="26.4" x14ac:dyDescent="0.3">
      <c r="A26" s="30" t="s">
        <v>66</v>
      </c>
      <c r="B26" s="33" t="s">
        <v>69</v>
      </c>
      <c r="C26" s="3">
        <f>C27</f>
        <v>62860.54</v>
      </c>
      <c r="D26" s="3">
        <f>D27</f>
        <v>62860.54</v>
      </c>
    </row>
    <row r="27" spans="1:4" ht="24" x14ac:dyDescent="0.3">
      <c r="A27" s="31" t="s">
        <v>68</v>
      </c>
      <c r="B27" s="34" t="s">
        <v>89</v>
      </c>
      <c r="C27" s="8">
        <v>62860.54</v>
      </c>
      <c r="D27" s="8">
        <v>62860.54</v>
      </c>
    </row>
    <row r="28" spans="1:4" ht="26.4" x14ac:dyDescent="0.3">
      <c r="A28" s="32" t="s">
        <v>67</v>
      </c>
      <c r="B28" s="14" t="s">
        <v>9</v>
      </c>
      <c r="C28" s="3">
        <f>C29+C30</f>
        <v>1788162.68</v>
      </c>
      <c r="D28" s="3">
        <f>D29+D30</f>
        <v>2419468.46</v>
      </c>
    </row>
    <row r="29" spans="1:4" ht="72.599999999999994" x14ac:dyDescent="0.3">
      <c r="A29" s="6" t="s">
        <v>22</v>
      </c>
      <c r="B29" s="17" t="s">
        <v>29</v>
      </c>
      <c r="C29" s="8">
        <v>272300</v>
      </c>
      <c r="D29" s="8">
        <v>272300</v>
      </c>
    </row>
    <row r="30" spans="1:4" ht="36" x14ac:dyDescent="0.3">
      <c r="A30" s="1" t="s">
        <v>90</v>
      </c>
      <c r="B30" s="34" t="s">
        <v>91</v>
      </c>
      <c r="C30" s="8">
        <v>1515862.68</v>
      </c>
      <c r="D30" s="8">
        <v>2147168.46</v>
      </c>
    </row>
    <row r="31" spans="1:4" x14ac:dyDescent="0.3">
      <c r="A31" s="4" t="s">
        <v>23</v>
      </c>
      <c r="B31" s="10" t="s">
        <v>10</v>
      </c>
      <c r="C31" s="3">
        <f>C32+C33</f>
        <v>25000</v>
      </c>
      <c r="D31" s="3">
        <f>D32+D33</f>
        <v>25000</v>
      </c>
    </row>
    <row r="32" spans="1:4" ht="47.25" hidden="1" customHeight="1" x14ac:dyDescent="0.3">
      <c r="A32" s="6" t="s">
        <v>48</v>
      </c>
      <c r="B32" s="9" t="s">
        <v>65</v>
      </c>
      <c r="C32" s="8"/>
      <c r="D32" s="8"/>
    </row>
    <row r="33" spans="1:11" ht="36" customHeight="1" x14ac:dyDescent="0.3">
      <c r="A33" s="35" t="s">
        <v>93</v>
      </c>
      <c r="B33" s="38" t="s">
        <v>92</v>
      </c>
      <c r="C33" s="8">
        <v>25000</v>
      </c>
      <c r="D33" s="8">
        <v>25000</v>
      </c>
    </row>
    <row r="34" spans="1:11" x14ac:dyDescent="0.3">
      <c r="A34" s="4" t="s">
        <v>49</v>
      </c>
      <c r="B34" s="18" t="s">
        <v>30</v>
      </c>
      <c r="C34" s="3">
        <f>C35+C51</f>
        <v>25254261.280000001</v>
      </c>
      <c r="D34" s="3">
        <f>D35+D51+D53</f>
        <v>24969188.140000001</v>
      </c>
    </row>
    <row r="35" spans="1:11" ht="22.8" x14ac:dyDescent="0.3">
      <c r="A35" s="4" t="s">
        <v>50</v>
      </c>
      <c r="B35" s="10" t="s">
        <v>11</v>
      </c>
      <c r="C35" s="3">
        <f>C36+C38+C43+C47</f>
        <v>25254261.280000001</v>
      </c>
      <c r="D35" s="3">
        <f>D36+D38+D43+D47</f>
        <v>25254261.280000001</v>
      </c>
    </row>
    <row r="36" spans="1:11" ht="22.8" x14ac:dyDescent="0.3">
      <c r="A36" s="4" t="s">
        <v>51</v>
      </c>
      <c r="B36" s="10" t="s">
        <v>12</v>
      </c>
      <c r="C36" s="3">
        <f>C37</f>
        <v>16511500</v>
      </c>
      <c r="D36" s="3">
        <f>D37</f>
        <v>16511500</v>
      </c>
    </row>
    <row r="37" spans="1:11" ht="24" x14ac:dyDescent="0.3">
      <c r="A37" s="6" t="s">
        <v>52</v>
      </c>
      <c r="B37" s="9" t="s">
        <v>13</v>
      </c>
      <c r="C37" s="8">
        <v>16511500</v>
      </c>
      <c r="D37" s="8">
        <v>16511500</v>
      </c>
    </row>
    <row r="38" spans="1:11" ht="22.8" hidden="1" x14ac:dyDescent="0.3">
      <c r="A38" s="4" t="s">
        <v>53</v>
      </c>
      <c r="B38" s="10" t="s">
        <v>31</v>
      </c>
      <c r="C38" s="3">
        <f>C39+C40+C41+C42</f>
        <v>0</v>
      </c>
      <c r="D38" s="3">
        <f>D39+D40+D41+D42</f>
        <v>0</v>
      </c>
    </row>
    <row r="39" spans="1:11" ht="60" hidden="1" x14ac:dyDescent="0.3">
      <c r="A39" s="6" t="s">
        <v>54</v>
      </c>
      <c r="B39" s="19" t="s">
        <v>32</v>
      </c>
      <c r="C39" s="20">
        <v>0</v>
      </c>
      <c r="D39" s="20">
        <v>0</v>
      </c>
      <c r="E39" s="21"/>
      <c r="F39" s="21"/>
      <c r="G39" s="21"/>
      <c r="H39" s="21"/>
      <c r="I39" s="21"/>
      <c r="J39" s="21"/>
      <c r="K39" s="21"/>
    </row>
    <row r="40" spans="1:11" ht="36" hidden="1" x14ac:dyDescent="0.3">
      <c r="A40" s="6" t="s">
        <v>55</v>
      </c>
      <c r="B40" s="19" t="s">
        <v>33</v>
      </c>
      <c r="C40" s="20">
        <v>0</v>
      </c>
      <c r="D40" s="20">
        <v>0</v>
      </c>
    </row>
    <row r="41" spans="1:11" ht="24" hidden="1" x14ac:dyDescent="0.3">
      <c r="A41" s="6" t="s">
        <v>56</v>
      </c>
      <c r="B41" s="22" t="s">
        <v>24</v>
      </c>
      <c r="C41" s="20">
        <v>0</v>
      </c>
      <c r="D41" s="20">
        <v>0</v>
      </c>
    </row>
    <row r="42" spans="1:11" hidden="1" x14ac:dyDescent="0.3">
      <c r="A42" s="6" t="s">
        <v>57</v>
      </c>
      <c r="B42" s="9" t="s">
        <v>25</v>
      </c>
      <c r="C42" s="20">
        <v>0</v>
      </c>
      <c r="D42" s="20">
        <v>0</v>
      </c>
    </row>
    <row r="43" spans="1:11" ht="22.8" x14ac:dyDescent="0.3">
      <c r="A43" s="4" t="s">
        <v>58</v>
      </c>
      <c r="B43" s="10" t="s">
        <v>34</v>
      </c>
      <c r="C43" s="3">
        <f>C44+C45</f>
        <v>462216.86</v>
      </c>
      <c r="D43" s="3">
        <f>D44+D45</f>
        <v>462216.86</v>
      </c>
    </row>
    <row r="44" spans="1:11" ht="24" x14ac:dyDescent="0.3">
      <c r="A44" s="6" t="s">
        <v>59</v>
      </c>
      <c r="B44" s="9" t="s">
        <v>14</v>
      </c>
      <c r="C44" s="8">
        <v>16800</v>
      </c>
      <c r="D44" s="8">
        <v>16800</v>
      </c>
    </row>
    <row r="45" spans="1:11" ht="24" x14ac:dyDescent="0.3">
      <c r="A45" s="6" t="s">
        <v>60</v>
      </c>
      <c r="B45" s="9" t="s">
        <v>15</v>
      </c>
      <c r="C45" s="8">
        <v>445416.86</v>
      </c>
      <c r="D45" s="8">
        <v>445416.86</v>
      </c>
    </row>
    <row r="46" spans="1:11" ht="24" hidden="1" x14ac:dyDescent="0.3">
      <c r="A46" s="6" t="s">
        <v>35</v>
      </c>
      <c r="B46" s="9" t="s">
        <v>15</v>
      </c>
      <c r="C46" s="8">
        <v>399000</v>
      </c>
      <c r="D46" s="8">
        <v>399000</v>
      </c>
    </row>
    <row r="47" spans="1:11" ht="22.8" x14ac:dyDescent="0.3">
      <c r="A47" s="4" t="s">
        <v>61</v>
      </c>
      <c r="B47" s="10" t="s">
        <v>16</v>
      </c>
      <c r="C47" s="3">
        <f>C50+C48+C49</f>
        <v>8280544.4199999999</v>
      </c>
      <c r="D47" s="3">
        <f>D50+D48+D49</f>
        <v>8280544.4199999999</v>
      </c>
    </row>
    <row r="48" spans="1:11" ht="48" hidden="1" x14ac:dyDescent="0.3">
      <c r="A48" s="6" t="s">
        <v>70</v>
      </c>
      <c r="B48" s="9" t="s">
        <v>72</v>
      </c>
      <c r="C48" s="8">
        <v>0</v>
      </c>
      <c r="D48" s="8">
        <v>0</v>
      </c>
    </row>
    <row r="49" spans="1:4" ht="48" x14ac:dyDescent="0.3">
      <c r="A49" s="6" t="s">
        <v>71</v>
      </c>
      <c r="B49" s="34" t="s">
        <v>73</v>
      </c>
      <c r="C49" s="8">
        <v>50000</v>
      </c>
      <c r="D49" s="8">
        <v>50000</v>
      </c>
    </row>
    <row r="50" spans="1:4" ht="24" x14ac:dyDescent="0.3">
      <c r="A50" s="6" t="s">
        <v>62</v>
      </c>
      <c r="B50" s="9" t="s">
        <v>94</v>
      </c>
      <c r="C50" s="8">
        <v>8230544.4199999999</v>
      </c>
      <c r="D50" s="8">
        <v>8230544.4199999999</v>
      </c>
    </row>
    <row r="51" spans="1:4" x14ac:dyDescent="0.3">
      <c r="A51" s="4" t="s">
        <v>63</v>
      </c>
      <c r="B51" s="23" t="s">
        <v>36</v>
      </c>
      <c r="C51" s="3">
        <f>C52</f>
        <v>0</v>
      </c>
      <c r="D51" s="3">
        <f>D52</f>
        <v>0</v>
      </c>
    </row>
    <row r="52" spans="1:4" hidden="1" x14ac:dyDescent="0.3">
      <c r="A52" s="6" t="s">
        <v>64</v>
      </c>
      <c r="B52" s="9" t="s">
        <v>17</v>
      </c>
      <c r="C52" s="8">
        <v>0</v>
      </c>
      <c r="D52" s="8">
        <v>0</v>
      </c>
    </row>
    <row r="53" spans="1:4" ht="34.200000000000003" x14ac:dyDescent="0.3">
      <c r="A53" s="30" t="s">
        <v>74</v>
      </c>
      <c r="B53" s="36" t="s">
        <v>76</v>
      </c>
      <c r="C53" s="3">
        <f>C54</f>
        <v>0</v>
      </c>
      <c r="D53" s="3">
        <f>D54</f>
        <v>-285073.14</v>
      </c>
    </row>
    <row r="54" spans="1:4" ht="36" x14ac:dyDescent="0.3">
      <c r="A54" s="35" t="s">
        <v>75</v>
      </c>
      <c r="B54" s="34" t="s">
        <v>77</v>
      </c>
      <c r="C54" s="8"/>
      <c r="D54" s="8">
        <v>-285073.14</v>
      </c>
    </row>
    <row r="55" spans="1:4" x14ac:dyDescent="0.3">
      <c r="A55" s="2" t="s">
        <v>18</v>
      </c>
      <c r="B55" s="9"/>
      <c r="C55" s="3">
        <f>C9+C34</f>
        <v>31247408.010000002</v>
      </c>
      <c r="D55" s="3">
        <f>D9+D34</f>
        <v>31830849.219999999</v>
      </c>
    </row>
    <row r="56" spans="1:4" x14ac:dyDescent="0.3">
      <c r="A56" s="24"/>
      <c r="B56" s="25"/>
    </row>
    <row r="57" spans="1:4" x14ac:dyDescent="0.3">
      <c r="A57" s="26"/>
    </row>
  </sheetData>
  <mergeCells count="1">
    <mergeCell ref="A6:D6"/>
  </mergeCells>
  <printOptions horizontalCentered="1"/>
  <pageMargins left="0.70866141732283472" right="0.11811023622047245" top="0.74803149606299213" bottom="0.35433070866141736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cp:lastModifiedBy>GBUH</cp:lastModifiedBy>
  <cp:lastPrinted>2016-03-17T13:02:38Z</cp:lastPrinted>
  <dcterms:created xsi:type="dcterms:W3CDTF">2014-03-12T12:10:43Z</dcterms:created>
  <dcterms:modified xsi:type="dcterms:W3CDTF">2020-04-28T11:14:17Z</dcterms:modified>
</cp:coreProperties>
</file>